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2-2017" sheetId="1" r:id="rId1"/>
  </sheets>
  <definedNames>
    <definedName name="_xlnm._FilterDatabase" localSheetId="0" hidden="1">'02-2017'!$A$3:$P$74</definedName>
  </definedNames>
  <calcPr calcId="144525"/>
</workbook>
</file>

<file path=xl/calcChain.xml><?xml version="1.0" encoding="utf-8"?>
<calcChain xmlns="http://schemas.openxmlformats.org/spreadsheetml/2006/main">
  <c r="O67" i="1" l="1"/>
  <c r="J67" i="1"/>
  <c r="O55" i="1"/>
  <c r="J55" i="1"/>
  <c r="O15" i="1"/>
  <c r="J15" i="1"/>
  <c r="N74" i="1"/>
  <c r="M74" i="1"/>
  <c r="L74" i="1"/>
  <c r="K74" i="1"/>
  <c r="I74" i="1"/>
  <c r="H74" i="1"/>
  <c r="G74" i="1"/>
  <c r="F74" i="1"/>
  <c r="E74" i="1"/>
  <c r="D74" i="1"/>
  <c r="O73" i="1"/>
  <c r="J73" i="1"/>
  <c r="O72" i="1"/>
  <c r="J72" i="1"/>
  <c r="O71" i="1"/>
  <c r="J71" i="1"/>
  <c r="O70" i="1"/>
  <c r="J70" i="1"/>
  <c r="O69" i="1"/>
  <c r="J69" i="1"/>
  <c r="O68" i="1"/>
  <c r="J68" i="1"/>
  <c r="O66" i="1"/>
  <c r="J66" i="1"/>
  <c r="O65" i="1"/>
  <c r="J65" i="1"/>
  <c r="O64" i="1"/>
  <c r="J64" i="1"/>
  <c r="O63" i="1"/>
  <c r="J63" i="1"/>
  <c r="O62" i="1"/>
  <c r="J62" i="1"/>
  <c r="O61" i="1"/>
  <c r="J61" i="1"/>
  <c r="O60" i="1"/>
  <c r="J60" i="1"/>
  <c r="O59" i="1"/>
  <c r="J59" i="1"/>
  <c r="O58" i="1"/>
  <c r="J58" i="1"/>
  <c r="O57" i="1"/>
  <c r="J57" i="1"/>
  <c r="O56" i="1"/>
  <c r="J56" i="1"/>
  <c r="O54" i="1"/>
  <c r="J54" i="1"/>
  <c r="O53" i="1"/>
  <c r="J53" i="1"/>
  <c r="O52" i="1"/>
  <c r="J52" i="1"/>
  <c r="O51" i="1"/>
  <c r="J51" i="1"/>
  <c r="O50" i="1"/>
  <c r="J50" i="1"/>
  <c r="O49" i="1"/>
  <c r="J49" i="1"/>
  <c r="O48" i="1"/>
  <c r="J48" i="1"/>
  <c r="O47" i="1"/>
  <c r="J47" i="1"/>
  <c r="O46" i="1"/>
  <c r="J46" i="1"/>
  <c r="O45" i="1"/>
  <c r="J45" i="1"/>
  <c r="O44" i="1"/>
  <c r="J44" i="1"/>
  <c r="O43" i="1"/>
  <c r="J43" i="1"/>
  <c r="O42" i="1"/>
  <c r="J42" i="1"/>
  <c r="O41" i="1"/>
  <c r="J41" i="1"/>
  <c r="O40" i="1"/>
  <c r="J40" i="1"/>
  <c r="O39" i="1"/>
  <c r="J39" i="1"/>
  <c r="O38" i="1"/>
  <c r="J38" i="1"/>
  <c r="O37" i="1"/>
  <c r="J37" i="1"/>
  <c r="O36" i="1"/>
  <c r="J36" i="1"/>
  <c r="O35" i="1"/>
  <c r="J35" i="1"/>
  <c r="O34" i="1"/>
  <c r="J34" i="1"/>
  <c r="O33" i="1"/>
  <c r="J33" i="1"/>
  <c r="O32" i="1"/>
  <c r="J32" i="1"/>
  <c r="O31" i="1"/>
  <c r="J31" i="1"/>
  <c r="O30" i="1"/>
  <c r="J30" i="1"/>
  <c r="O29" i="1"/>
  <c r="J29" i="1"/>
  <c r="O28" i="1"/>
  <c r="J28" i="1"/>
  <c r="O27" i="1"/>
  <c r="J27" i="1"/>
  <c r="O26" i="1"/>
  <c r="J26" i="1"/>
  <c r="O25" i="1"/>
  <c r="J25" i="1"/>
  <c r="O24" i="1"/>
  <c r="J24" i="1"/>
  <c r="O23" i="1"/>
  <c r="J23" i="1"/>
  <c r="O22" i="1"/>
  <c r="J22" i="1"/>
  <c r="O21" i="1"/>
  <c r="J21" i="1"/>
  <c r="O20" i="1"/>
  <c r="J20" i="1"/>
  <c r="O19" i="1"/>
  <c r="J19" i="1"/>
  <c r="O18" i="1"/>
  <c r="J18" i="1"/>
  <c r="O17" i="1"/>
  <c r="J17" i="1"/>
  <c r="O16" i="1"/>
  <c r="J16" i="1"/>
  <c r="O14" i="1"/>
  <c r="J14" i="1"/>
  <c r="O13" i="1"/>
  <c r="J13" i="1"/>
  <c r="O12" i="1"/>
  <c r="J12" i="1"/>
  <c r="O11" i="1"/>
  <c r="J11" i="1"/>
  <c r="O10" i="1"/>
  <c r="J10" i="1"/>
  <c r="O9" i="1"/>
  <c r="J9" i="1"/>
  <c r="O8" i="1"/>
  <c r="J8" i="1"/>
  <c r="O7" i="1"/>
  <c r="J7" i="1"/>
  <c r="O6" i="1"/>
  <c r="J6" i="1"/>
  <c r="O5" i="1"/>
  <c r="J5" i="1"/>
  <c r="O4" i="1"/>
  <c r="J4" i="1"/>
  <c r="P67" i="1" l="1"/>
  <c r="P55" i="1"/>
  <c r="P15" i="1"/>
  <c r="P73" i="1"/>
  <c r="P12" i="1"/>
  <c r="P19" i="1"/>
  <c r="P29" i="1"/>
  <c r="P7" i="1"/>
  <c r="P9" i="1"/>
  <c r="P5" i="1"/>
  <c r="P33" i="1"/>
  <c r="P13" i="1"/>
  <c r="P18" i="1"/>
  <c r="P26" i="1"/>
  <c r="P45" i="1"/>
  <c r="P30" i="1"/>
  <c r="P34" i="1"/>
  <c r="P42" i="1"/>
  <c r="P46" i="1"/>
  <c r="P8" i="1"/>
  <c r="P50" i="1"/>
  <c r="P21" i="1"/>
  <c r="P23" i="1"/>
  <c r="P25" i="1"/>
  <c r="P27" i="1"/>
  <c r="P52" i="1"/>
  <c r="P54" i="1"/>
  <c r="P57" i="1"/>
  <c r="P61" i="1"/>
  <c r="P70" i="1"/>
  <c r="P72" i="1"/>
  <c r="P40" i="1"/>
  <c r="P65" i="1"/>
  <c r="P10" i="1"/>
  <c r="P17" i="1"/>
  <c r="P35" i="1"/>
  <c r="P37" i="1"/>
  <c r="P39" i="1"/>
  <c r="P41" i="1"/>
  <c r="P43" i="1"/>
  <c r="P56" i="1"/>
  <c r="P60" i="1"/>
  <c r="P62" i="1"/>
  <c r="P66" i="1"/>
  <c r="P59" i="1"/>
  <c r="P24" i="1"/>
  <c r="P49" i="1"/>
  <c r="P28" i="1"/>
  <c r="P44" i="1"/>
  <c r="P16" i="1"/>
  <c r="P48" i="1"/>
  <c r="P64" i="1"/>
  <c r="P6" i="1"/>
  <c r="P14" i="1"/>
  <c r="P20" i="1"/>
  <c r="P22" i="1"/>
  <c r="P31" i="1"/>
  <c r="P36" i="1"/>
  <c r="P38" i="1"/>
  <c r="P47" i="1"/>
  <c r="P53" i="1"/>
  <c r="P63" i="1"/>
  <c r="P69" i="1"/>
  <c r="P71" i="1"/>
  <c r="P51" i="1"/>
  <c r="P58" i="1"/>
  <c r="P68" i="1"/>
  <c r="O74" i="1"/>
  <c r="P11" i="1"/>
  <c r="J74" i="1"/>
  <c r="P32" i="1"/>
  <c r="P4" i="1"/>
  <c r="P74" i="1" l="1"/>
</calcChain>
</file>

<file path=xl/sharedStrings.xml><?xml version="1.0" encoding="utf-8"?>
<sst xmlns="http://schemas.openxmlformats.org/spreadsheetml/2006/main" count="216" uniqueCount="103">
  <si>
    <t>CÂMARA MUNICIPAL DE COLATINA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</si>
  <si>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</si>
  <si>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</si>
  <si>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</si>
  <si>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</si>
  <si>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</si>
  <si>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</si>
  <si>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</si>
  <si>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</si>
  <si>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</si>
  <si>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</si>
  <si>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</si>
  <si>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</si>
  <si>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</si>
  <si>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</si>
  <si>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</si>
  <si>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</si>
  <si>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</si>
  <si>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</si>
  <si>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Gabinete Vereador</t>
  </si>
  <si>
    <t>Secretário de Gab. Parlamentar</t>
  </si>
  <si>
    <t>Assessor Parlamentar</t>
  </si>
  <si>
    <t>Andre Stocco Laureth</t>
  </si>
  <si>
    <t>Andressa A. Ferreira Siqueira</t>
  </si>
  <si>
    <t>Chefe de Gab. Parlamentar</t>
  </si>
  <si>
    <t>Antonio Jorge Soares da Costa</t>
  </si>
  <si>
    <t>Barbara Cristina Rodrigues Motta</t>
  </si>
  <si>
    <t>Beatriz de Souza</t>
  </si>
  <si>
    <t>Assessor Administrativo</t>
  </si>
  <si>
    <t>Bruno Pretti de Vasconcellos</t>
  </si>
  <si>
    <t>Camila Nascimento</t>
  </si>
  <si>
    <t>Carlos Alberto da Silva Carvalho</t>
  </si>
  <si>
    <t>Carlos Eduardo Messa Barbosa</t>
  </si>
  <si>
    <t>Carlos Magno Rodrigues</t>
  </si>
  <si>
    <t>Cedenir Zanetti</t>
  </si>
  <si>
    <t>Claudia Pegoretti Lopes</t>
  </si>
  <si>
    <t>Assessor Juridico</t>
  </si>
  <si>
    <t>Danieli Alves de Araujo</t>
  </si>
  <si>
    <t>Danilo Coelho da Cruz</t>
  </si>
  <si>
    <t>Debora Monfardini Melgaço</t>
  </si>
  <si>
    <t>Delbio Andrade Botelho Junior</t>
  </si>
  <si>
    <t>Dhara Leal Vieira</t>
  </si>
  <si>
    <t>Assessor Legislativo</t>
  </si>
  <si>
    <t>Eduardo Carlos Avancini Nunes</t>
  </si>
  <si>
    <t>Elma Alves Perini</t>
  </si>
  <si>
    <t>Erica Aparecida Caliari André</t>
  </si>
  <si>
    <t>Assessor Técnico</t>
  </si>
  <si>
    <t>Filipe Trindade Neves</t>
  </si>
  <si>
    <t>Gesio Vendramini Costa</t>
  </si>
  <si>
    <t>Gilmar Soares Schwartz</t>
  </si>
  <si>
    <t>Assessor de Imprensa</t>
  </si>
  <si>
    <t>Gisele Rosa Santana</t>
  </si>
  <si>
    <t>Gumercino Breder Paulino</t>
  </si>
  <si>
    <t>Helio Dutra Leal</t>
  </si>
  <si>
    <t>Isaias Rosa Teles</t>
  </si>
  <si>
    <t>Jeany Friggi</t>
  </si>
  <si>
    <t>Jessica Setubal de Aguiar</t>
  </si>
  <si>
    <t>Joemar Laporti</t>
  </si>
  <si>
    <t>John Lennon Batistela Pedroni</t>
  </si>
  <si>
    <t>Jovana Baier Avancini</t>
  </si>
  <si>
    <t>Keli do Carmo Silva</t>
  </si>
  <si>
    <t>Kelly A. Miranda de Almeida Schulz</t>
  </si>
  <si>
    <t>Kinderly Figueiredo Monteiro</t>
  </si>
  <si>
    <t>Assessor Administrativo Especial</t>
  </si>
  <si>
    <t>Kleber Coelho Lopes</t>
  </si>
  <si>
    <t>Diretor Geral</t>
  </si>
  <si>
    <t>Laila Brunela M do Nascimento</t>
  </si>
  <si>
    <t>Lidia Maria Rucce Mafioletti</t>
  </si>
  <si>
    <t>Lucas Bonatti</t>
  </si>
  <si>
    <t>Luciane Cristina G Fleischmann</t>
  </si>
  <si>
    <t>Lucilene Gomes da Rocha</t>
  </si>
  <si>
    <t>Ludmila Dalcumune</t>
  </si>
  <si>
    <t>Luiz Carlos Magno Pereira</t>
  </si>
  <si>
    <t>Magda Rubia Bragatto de Bortolo</t>
  </si>
  <si>
    <t>Marciano Moraes dos Santos</t>
  </si>
  <si>
    <t>Maria Inez Mozer Mendes</t>
  </si>
  <si>
    <t>Maria Jesuete Mora</t>
  </si>
  <si>
    <t>Natalia Sarcinelli Boone</t>
  </si>
  <si>
    <t>Otila Molino Sabadine Melquíades</t>
  </si>
  <si>
    <t>Assessor Jurídico</t>
  </si>
  <si>
    <t>Poliana Neves de Andrade</t>
  </si>
  <si>
    <t>Ronaldo Pina Mognhol</t>
  </si>
  <si>
    <t>Ronaldo Sergio Fachetti</t>
  </si>
  <si>
    <t>Rosana Maria Nogueira Campos Zen</t>
  </si>
  <si>
    <t>Rosimere Alves da Silva Perin</t>
  </si>
  <si>
    <t>Samara Rayane Milanezi</t>
  </si>
  <si>
    <t>Sebastião Chesquini Lyrio</t>
  </si>
  <si>
    <t>Tassia Rodnitzky Rachid</t>
  </si>
  <si>
    <t>Thayna Fehlberg Capila</t>
  </si>
  <si>
    <t>Thiago Vieira Rosa</t>
  </si>
  <si>
    <t>Thobias Ribeiro Pessoa</t>
  </si>
  <si>
    <t>Coordenador de Controle Interno</t>
  </si>
  <si>
    <t>Valdecir dos Passos Lyrio</t>
  </si>
  <si>
    <t>Valdirene Aparecida Dalmonth</t>
  </si>
  <si>
    <t>Wesley Rodrigues Lorençutti</t>
  </si>
  <si>
    <t>Zilandio Pereira</t>
  </si>
  <si>
    <t>TOTAL</t>
  </si>
  <si>
    <t>DETALHAMENTO DA FOLHA PAGAMENTO - REMUNERAÇÃO MENSAL  - 02/2017</t>
  </si>
  <si>
    <t>Amanda Alves Santana Rocha</t>
  </si>
  <si>
    <t>Carlos Magno Fadini</t>
  </si>
  <si>
    <t>Daiana Franco de Mello</t>
  </si>
  <si>
    <t>Marli Aparecida Frederico</t>
  </si>
  <si>
    <t>Thaynara Azevedo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</si>
</sst>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4">
      <alignment horizontal="right" vertical="center" wrapText="1"/>
    </xf>
    <xf numFmtId="164" fontId="13" fillId="0" borderId="4">
      <alignment horizontal="right" vertical="center" wrapText="1"/>
    </xf>
  </cellStyleXfs>
  <cellXfs count="20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Estilo 1" xfId="4"/>
    <cellStyle name="Estilo 2" xfId="5"/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zoomScale="70" zoomScaleNormal="70" workbookViewId="0">
      <pane xSplit="2" ySplit="3" topLeftCell="C30" activePane="bottomRight" state="frozen"/>
      <selection pane="topRight" activeCell="C1" sqref="C1"/>
      <selection pane="bottomLeft" activeCell="A4" sqref="A4"/>
      <selection pane="bottomRight" activeCell="P74" sqref="P74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"/>
      <c r="R1" s="1"/>
      <c r="S1" s="1"/>
      <c r="T1" s="1"/>
    </row>
    <row r="2" spans="1:20" ht="18" x14ac:dyDescent="0.25">
      <c r="A2" s="16" t="s">
        <v>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2"/>
      <c r="R2" s="2"/>
      <c r="S2" s="2"/>
      <c r="T2" s="1"/>
    </row>
    <row r="3" spans="1:20" ht="47.2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3" t="s">
        <v>16</v>
      </c>
      <c r="Q3" s="1"/>
      <c r="R3" s="1"/>
      <c r="S3" s="1"/>
      <c r="T3" s="1"/>
    </row>
    <row r="4" spans="1:20" ht="15.75" x14ac:dyDescent="0.25">
      <c r="A4" s="6" t="s">
        <v>17</v>
      </c>
      <c r="B4" s="6" t="s">
        <v>18</v>
      </c>
      <c r="C4" s="6" t="s">
        <v>19</v>
      </c>
      <c r="D4" s="7">
        <v>2573.3000000000002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>D4+F4+E4+G4+H4+I4</f>
        <v>2573.3000000000002</v>
      </c>
      <c r="K4" s="9">
        <v>-231.59</v>
      </c>
      <c r="L4" s="9">
        <v>-32.83</v>
      </c>
      <c r="M4" s="9">
        <v>0</v>
      </c>
      <c r="N4" s="9">
        <v>-682.47</v>
      </c>
      <c r="O4" s="10">
        <f t="shared" ref="O4:O65" si="0">K4+L4+M4+N4</f>
        <v>-946.8900000000001</v>
      </c>
      <c r="P4" s="11">
        <f t="shared" ref="P4:P65" si="1">J4+O4</f>
        <v>1626.41</v>
      </c>
      <c r="Q4" s="1"/>
      <c r="R4" s="1"/>
      <c r="S4" s="1"/>
      <c r="T4" s="1"/>
    </row>
    <row r="5" spans="1:20" ht="15.75" x14ac:dyDescent="0.25">
      <c r="A5" s="6" t="s">
        <v>98</v>
      </c>
      <c r="B5" s="6" t="s">
        <v>21</v>
      </c>
      <c r="C5" s="6" t="s">
        <v>19</v>
      </c>
      <c r="D5" s="7">
        <v>950.77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>D5+E5+F5+G5+H5+I5</f>
        <v>950.77</v>
      </c>
      <c r="K5" s="9">
        <v>-76.06</v>
      </c>
      <c r="L5" s="9">
        <v>0</v>
      </c>
      <c r="M5" s="9">
        <v>0</v>
      </c>
      <c r="N5" s="9">
        <v>0</v>
      </c>
      <c r="O5" s="10">
        <f>K5+L5+M5+N5</f>
        <v>-76.06</v>
      </c>
      <c r="P5" s="11">
        <f>J5+O5</f>
        <v>874.71</v>
      </c>
      <c r="Q5" s="1"/>
      <c r="R5" s="1"/>
      <c r="S5" s="1"/>
      <c r="T5" s="1"/>
    </row>
    <row r="6" spans="1:20" ht="15.75" x14ac:dyDescent="0.25">
      <c r="A6" s="6" t="s">
        <v>22</v>
      </c>
      <c r="B6" s="6" t="s">
        <v>20</v>
      </c>
      <c r="C6" s="6" t="s">
        <v>19</v>
      </c>
      <c r="D6" s="7">
        <v>2051.31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 t="shared" ref="J6:J68" si="2">D6+F6+E6+G6+H6+I6</f>
        <v>2051.31</v>
      </c>
      <c r="K6" s="9">
        <v>-184.61</v>
      </c>
      <c r="L6" s="9">
        <v>0</v>
      </c>
      <c r="M6" s="9">
        <v>0</v>
      </c>
      <c r="N6" s="9">
        <v>0</v>
      </c>
      <c r="O6" s="10">
        <f t="shared" si="0"/>
        <v>-184.61</v>
      </c>
      <c r="P6" s="11">
        <f t="shared" si="1"/>
        <v>1866.6999999999998</v>
      </c>
      <c r="Q6" s="1"/>
      <c r="R6" s="1"/>
      <c r="S6" s="1"/>
      <c r="T6" s="1"/>
    </row>
    <row r="7" spans="1:20" ht="15.75" x14ac:dyDescent="0.25">
      <c r="A7" s="6" t="s">
        <v>23</v>
      </c>
      <c r="B7" s="6" t="s">
        <v>24</v>
      </c>
      <c r="C7" s="6" t="s">
        <v>19</v>
      </c>
      <c r="D7" s="7">
        <v>2573.3000000000002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f>D7+E7+F7+G7+H7+I7</f>
        <v>2573.3000000000002</v>
      </c>
      <c r="K7" s="9">
        <v>-231.59</v>
      </c>
      <c r="L7" s="9">
        <v>-32.83</v>
      </c>
      <c r="M7" s="9">
        <v>0</v>
      </c>
      <c r="N7" s="9">
        <v>0</v>
      </c>
      <c r="O7" s="10">
        <f t="shared" si="0"/>
        <v>-264.42</v>
      </c>
      <c r="P7" s="11">
        <f t="shared" si="1"/>
        <v>2308.88</v>
      </c>
      <c r="Q7" s="1"/>
      <c r="R7" s="1"/>
      <c r="S7" s="1"/>
      <c r="T7" s="1"/>
    </row>
    <row r="8" spans="1:20" ht="15.75" x14ac:dyDescent="0.25">
      <c r="A8" s="6" t="s">
        <v>25</v>
      </c>
      <c r="B8" s="6" t="s">
        <v>24</v>
      </c>
      <c r="C8" s="6" t="s">
        <v>19</v>
      </c>
      <c r="D8" s="7">
        <v>2573.3000000000002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f>D8+E8+F8+G8+H8+I8</f>
        <v>2573.3000000000002</v>
      </c>
      <c r="K8" s="9">
        <v>-231.59</v>
      </c>
      <c r="L8" s="9">
        <v>-32.83</v>
      </c>
      <c r="M8" s="9">
        <v>0</v>
      </c>
      <c r="N8" s="9">
        <v>0</v>
      </c>
      <c r="O8" s="10">
        <f t="shared" si="0"/>
        <v>-264.42</v>
      </c>
      <c r="P8" s="11">
        <f t="shared" si="1"/>
        <v>2308.88</v>
      </c>
      <c r="Q8" s="1"/>
      <c r="R8" s="1"/>
      <c r="S8" s="1"/>
      <c r="T8" s="1"/>
    </row>
    <row r="9" spans="1:20" ht="15.75" x14ac:dyDescent="0.25">
      <c r="A9" s="6" t="s">
        <v>26</v>
      </c>
      <c r="B9" s="6" t="s">
        <v>24</v>
      </c>
      <c r="C9" s="6" t="s">
        <v>19</v>
      </c>
      <c r="D9" s="7">
        <v>2573.3000000000002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f>D9+E9+F9+G9+H9+I9</f>
        <v>2573.3000000000002</v>
      </c>
      <c r="K9" s="9">
        <v>-231.59</v>
      </c>
      <c r="L9" s="9">
        <v>-32.83</v>
      </c>
      <c r="M9" s="9">
        <v>0</v>
      </c>
      <c r="N9" s="9">
        <v>0</v>
      </c>
      <c r="O9" s="10">
        <f t="shared" si="0"/>
        <v>-264.42</v>
      </c>
      <c r="P9" s="11">
        <f t="shared" si="1"/>
        <v>2308.88</v>
      </c>
      <c r="Q9" s="1"/>
      <c r="R9" s="1"/>
      <c r="S9" s="1"/>
      <c r="T9" s="1"/>
    </row>
    <row r="10" spans="1:20" ht="15.75" x14ac:dyDescent="0.25">
      <c r="A10" s="6" t="s">
        <v>27</v>
      </c>
      <c r="B10" s="6" t="s">
        <v>20</v>
      </c>
      <c r="C10" s="6" t="s">
        <v>19</v>
      </c>
      <c r="D10" s="7">
        <v>2051.31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f>D10+E10+F10+G10+H10+I10</f>
        <v>2051.31</v>
      </c>
      <c r="K10" s="9">
        <v>-184.61</v>
      </c>
      <c r="L10" s="9">
        <v>0</v>
      </c>
      <c r="M10" s="9">
        <v>0</v>
      </c>
      <c r="N10" s="9">
        <v>0</v>
      </c>
      <c r="O10" s="10">
        <f t="shared" si="0"/>
        <v>-184.61</v>
      </c>
      <c r="P10" s="11">
        <f t="shared" si="1"/>
        <v>1866.6999999999998</v>
      </c>
      <c r="Q10" s="1"/>
      <c r="R10" s="1"/>
      <c r="S10" s="1"/>
      <c r="T10" s="1"/>
    </row>
    <row r="11" spans="1:20" ht="15.75" x14ac:dyDescent="0.25">
      <c r="A11" s="6" t="s">
        <v>29</v>
      </c>
      <c r="B11" s="6" t="s">
        <v>20</v>
      </c>
      <c r="C11" s="6" t="s">
        <v>19</v>
      </c>
      <c r="D11" s="7">
        <v>2051.31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f t="shared" si="2"/>
        <v>2051.31</v>
      </c>
      <c r="K11" s="9">
        <v>-184.61</v>
      </c>
      <c r="L11" s="9">
        <v>0</v>
      </c>
      <c r="M11" s="9">
        <v>0</v>
      </c>
      <c r="N11" s="9">
        <v>0</v>
      </c>
      <c r="O11" s="10">
        <f t="shared" si="0"/>
        <v>-184.61</v>
      </c>
      <c r="P11" s="11">
        <f t="shared" si="1"/>
        <v>1866.6999999999998</v>
      </c>
      <c r="Q11" s="1"/>
      <c r="R11" s="1"/>
      <c r="S11" s="1"/>
      <c r="T11" s="1"/>
    </row>
    <row r="12" spans="1:20" ht="15.75" x14ac:dyDescent="0.25">
      <c r="A12" s="6" t="s">
        <v>30</v>
      </c>
      <c r="B12" s="6" t="s">
        <v>18</v>
      </c>
      <c r="C12" s="6" t="s">
        <v>19</v>
      </c>
      <c r="D12" s="7">
        <v>2573.3000000000002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f t="shared" si="2"/>
        <v>2573.3000000000002</v>
      </c>
      <c r="K12" s="9">
        <v>-231.59</v>
      </c>
      <c r="L12" s="9">
        <v>-32.83</v>
      </c>
      <c r="M12" s="9">
        <v>0</v>
      </c>
      <c r="N12" s="9">
        <v>0</v>
      </c>
      <c r="O12" s="10">
        <f t="shared" si="0"/>
        <v>-264.42</v>
      </c>
      <c r="P12" s="11">
        <f>J12+O12</f>
        <v>2308.88</v>
      </c>
      <c r="Q12" s="1"/>
      <c r="R12" s="1"/>
      <c r="S12" s="1"/>
      <c r="T12" s="1"/>
    </row>
    <row r="13" spans="1:20" ht="15.75" x14ac:dyDescent="0.25">
      <c r="A13" s="6" t="s">
        <v>31</v>
      </c>
      <c r="B13" s="6" t="s">
        <v>21</v>
      </c>
      <c r="C13" s="6" t="s">
        <v>19</v>
      </c>
      <c r="D13" s="7">
        <v>1018.68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f t="shared" si="2"/>
        <v>1018.68</v>
      </c>
      <c r="K13" s="9">
        <v>-81.489999999999995</v>
      </c>
      <c r="L13" s="9">
        <v>0</v>
      </c>
      <c r="M13" s="9">
        <v>0</v>
      </c>
      <c r="N13" s="9">
        <v>0</v>
      </c>
      <c r="O13" s="10">
        <f t="shared" si="0"/>
        <v>-81.489999999999995</v>
      </c>
      <c r="P13" s="11">
        <f t="shared" si="1"/>
        <v>937.18999999999994</v>
      </c>
      <c r="Q13" s="1"/>
      <c r="R13" s="1"/>
      <c r="S13" s="1"/>
      <c r="T13" s="1"/>
    </row>
    <row r="14" spans="1:20" ht="15.75" x14ac:dyDescent="0.25">
      <c r="A14" s="6" t="s">
        <v>32</v>
      </c>
      <c r="B14" s="6" t="s">
        <v>21</v>
      </c>
      <c r="C14" s="6" t="s">
        <v>19</v>
      </c>
      <c r="D14" s="7">
        <v>1018.68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f t="shared" si="2"/>
        <v>1018.68</v>
      </c>
      <c r="K14" s="9">
        <v>-81.489999999999995</v>
      </c>
      <c r="L14" s="9">
        <v>0</v>
      </c>
      <c r="M14" s="9">
        <v>0</v>
      </c>
      <c r="N14" s="9">
        <v>0</v>
      </c>
      <c r="O14" s="10">
        <f>K14+L14+M14+N14</f>
        <v>-81.489999999999995</v>
      </c>
      <c r="P14" s="11">
        <f t="shared" si="1"/>
        <v>937.18999999999994</v>
      </c>
      <c r="Q14" s="1"/>
      <c r="R14" s="1"/>
      <c r="S14" s="1"/>
      <c r="T14" s="1"/>
    </row>
    <row r="15" spans="1:20" ht="15.75" x14ac:dyDescent="0.25">
      <c r="A15" s="6" t="s">
        <v>99</v>
      </c>
      <c r="B15" s="6" t="s">
        <v>21</v>
      </c>
      <c r="C15" s="6" t="s">
        <v>19</v>
      </c>
      <c r="D15" s="7">
        <v>1018.68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f t="shared" si="2"/>
        <v>1018.68</v>
      </c>
      <c r="K15" s="9">
        <v>-81.489999999999995</v>
      </c>
      <c r="L15" s="9">
        <v>0</v>
      </c>
      <c r="M15" s="9">
        <v>0</v>
      </c>
      <c r="N15" s="9">
        <v>0</v>
      </c>
      <c r="O15" s="10">
        <f>K15+L15+M15+N15</f>
        <v>-81.489999999999995</v>
      </c>
      <c r="P15" s="11">
        <f t="shared" si="1"/>
        <v>937.18999999999994</v>
      </c>
      <c r="Q15" s="1"/>
      <c r="R15" s="1"/>
      <c r="S15" s="1"/>
      <c r="T15" s="1"/>
    </row>
    <row r="16" spans="1:20" ht="15.75" x14ac:dyDescent="0.25">
      <c r="A16" s="6" t="s">
        <v>33</v>
      </c>
      <c r="B16" s="6" t="s">
        <v>24</v>
      </c>
      <c r="C16" s="6" t="s">
        <v>19</v>
      </c>
      <c r="D16" s="7">
        <v>2573.3000000000002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f t="shared" si="2"/>
        <v>2573.3000000000002</v>
      </c>
      <c r="K16" s="9">
        <v>-231.59</v>
      </c>
      <c r="L16" s="9">
        <v>-32.83</v>
      </c>
      <c r="M16" s="9">
        <v>0</v>
      </c>
      <c r="N16" s="9">
        <v>0</v>
      </c>
      <c r="O16" s="10">
        <f t="shared" si="0"/>
        <v>-264.42</v>
      </c>
      <c r="P16" s="11">
        <f t="shared" si="1"/>
        <v>2308.88</v>
      </c>
      <c r="Q16" s="1"/>
      <c r="R16" s="1"/>
      <c r="S16" s="1"/>
      <c r="T16" s="1"/>
    </row>
    <row r="17" spans="1:20" ht="15.75" x14ac:dyDescent="0.25">
      <c r="A17" s="6" t="s">
        <v>34</v>
      </c>
      <c r="B17" s="6" t="s">
        <v>21</v>
      </c>
      <c r="C17" s="6" t="s">
        <v>19</v>
      </c>
      <c r="D17" s="7">
        <v>1018.68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f t="shared" si="2"/>
        <v>1018.68</v>
      </c>
      <c r="K17" s="9">
        <v>-81.489999999999995</v>
      </c>
      <c r="L17" s="9">
        <v>0</v>
      </c>
      <c r="M17" s="9">
        <v>0</v>
      </c>
      <c r="N17" s="9">
        <v>0</v>
      </c>
      <c r="O17" s="10">
        <f t="shared" si="0"/>
        <v>-81.489999999999995</v>
      </c>
      <c r="P17" s="11">
        <f t="shared" si="1"/>
        <v>937.18999999999994</v>
      </c>
      <c r="Q17" s="1"/>
      <c r="R17" s="1"/>
      <c r="S17" s="1"/>
      <c r="T17" s="1"/>
    </row>
    <row r="18" spans="1:20" ht="15.75" x14ac:dyDescent="0.25">
      <c r="A18" s="6" t="s">
        <v>35</v>
      </c>
      <c r="B18" s="6" t="s">
        <v>36</v>
      </c>
      <c r="C18" s="6"/>
      <c r="D18" s="7">
        <v>3104.36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f t="shared" si="2"/>
        <v>3104.36</v>
      </c>
      <c r="K18" s="9">
        <v>-341.47</v>
      </c>
      <c r="L18" s="9">
        <v>-64.42</v>
      </c>
      <c r="M18" s="9">
        <v>0</v>
      </c>
      <c r="N18" s="9">
        <v>0</v>
      </c>
      <c r="O18" s="10">
        <f t="shared" si="0"/>
        <v>-405.89000000000004</v>
      </c>
      <c r="P18" s="11">
        <f t="shared" si="1"/>
        <v>2698.4700000000003</v>
      </c>
      <c r="Q18" s="1"/>
      <c r="R18" s="1"/>
      <c r="S18" s="1"/>
      <c r="T18" s="1"/>
    </row>
    <row r="19" spans="1:20" ht="15.75" x14ac:dyDescent="0.25">
      <c r="A19" s="6" t="s">
        <v>100</v>
      </c>
      <c r="B19" s="6" t="s">
        <v>21</v>
      </c>
      <c r="C19" s="6" t="s">
        <v>19</v>
      </c>
      <c r="D19" s="7">
        <v>1018.68</v>
      </c>
      <c r="E19" s="7">
        <v>0</v>
      </c>
      <c r="F19" s="7">
        <v>0</v>
      </c>
      <c r="G19" s="7">
        <v>509.34</v>
      </c>
      <c r="H19" s="7">
        <v>0</v>
      </c>
      <c r="I19" s="7">
        <v>0</v>
      </c>
      <c r="J19" s="8">
        <f t="shared" si="2"/>
        <v>1528.02</v>
      </c>
      <c r="K19" s="9">
        <v>-122.24</v>
      </c>
      <c r="L19" s="9">
        <v>0</v>
      </c>
      <c r="M19" s="9">
        <v>0</v>
      </c>
      <c r="N19" s="9">
        <v>0</v>
      </c>
      <c r="O19" s="10">
        <f t="shared" si="0"/>
        <v>-122.24</v>
      </c>
      <c r="P19" s="11">
        <f t="shared" si="1"/>
        <v>1405.78</v>
      </c>
      <c r="Q19" s="1"/>
      <c r="R19" s="1"/>
      <c r="S19" s="1"/>
      <c r="T19" s="1"/>
    </row>
    <row r="20" spans="1:20" ht="15.75" x14ac:dyDescent="0.25">
      <c r="A20" s="6" t="s">
        <v>37</v>
      </c>
      <c r="B20" s="6" t="s">
        <v>21</v>
      </c>
      <c r="C20" s="6" t="s">
        <v>19</v>
      </c>
      <c r="D20" s="7">
        <v>1018.68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f t="shared" si="2"/>
        <v>1018.68</v>
      </c>
      <c r="K20" s="9">
        <v>-81.489999999999995</v>
      </c>
      <c r="L20" s="9">
        <v>0</v>
      </c>
      <c r="M20" s="9">
        <v>0</v>
      </c>
      <c r="N20" s="9">
        <v>0</v>
      </c>
      <c r="O20" s="10">
        <f t="shared" si="0"/>
        <v>-81.489999999999995</v>
      </c>
      <c r="P20" s="11">
        <f t="shared" si="1"/>
        <v>937.18999999999994</v>
      </c>
      <c r="Q20" s="1"/>
      <c r="R20" s="1"/>
      <c r="S20" s="1"/>
      <c r="T20" s="1"/>
    </row>
    <row r="21" spans="1:20" ht="15.75" x14ac:dyDescent="0.25">
      <c r="A21" s="6" t="s">
        <v>38</v>
      </c>
      <c r="B21" s="6" t="s">
        <v>21</v>
      </c>
      <c r="C21" s="6" t="s">
        <v>19</v>
      </c>
      <c r="D21" s="7">
        <v>1018.68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f t="shared" si="2"/>
        <v>1018.68</v>
      </c>
      <c r="K21" s="9">
        <v>-81.489999999999995</v>
      </c>
      <c r="L21" s="9">
        <v>0</v>
      </c>
      <c r="M21" s="9">
        <v>0</v>
      </c>
      <c r="N21" s="9">
        <v>0</v>
      </c>
      <c r="O21" s="10">
        <f t="shared" si="0"/>
        <v>-81.489999999999995</v>
      </c>
      <c r="P21" s="11">
        <f t="shared" si="1"/>
        <v>937.18999999999994</v>
      </c>
      <c r="Q21" s="1"/>
      <c r="R21" s="1"/>
      <c r="S21" s="1"/>
      <c r="T21" s="1"/>
    </row>
    <row r="22" spans="1:20" ht="15.75" x14ac:dyDescent="0.25">
      <c r="A22" s="6" t="s">
        <v>39</v>
      </c>
      <c r="B22" s="6" t="s">
        <v>21</v>
      </c>
      <c r="C22" s="6" t="s">
        <v>19</v>
      </c>
      <c r="D22" s="7">
        <v>1018.68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f t="shared" si="2"/>
        <v>1018.68</v>
      </c>
      <c r="K22" s="9">
        <v>-81.489999999999995</v>
      </c>
      <c r="L22" s="9">
        <v>0</v>
      </c>
      <c r="M22" s="9">
        <v>0</v>
      </c>
      <c r="N22" s="9">
        <v>0</v>
      </c>
      <c r="O22" s="10">
        <f t="shared" si="0"/>
        <v>-81.489999999999995</v>
      </c>
      <c r="P22" s="11">
        <f t="shared" si="1"/>
        <v>937.18999999999994</v>
      </c>
      <c r="Q22" s="1"/>
      <c r="R22" s="1"/>
      <c r="S22" s="1"/>
      <c r="T22" s="1"/>
    </row>
    <row r="23" spans="1:20" ht="15.75" x14ac:dyDescent="0.25">
      <c r="A23" s="6" t="s">
        <v>40</v>
      </c>
      <c r="B23" s="6" t="s">
        <v>20</v>
      </c>
      <c r="C23" s="6" t="s">
        <v>19</v>
      </c>
      <c r="D23" s="7">
        <v>2051.31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f t="shared" si="2"/>
        <v>2051.31</v>
      </c>
      <c r="K23" s="9">
        <v>-184.61</v>
      </c>
      <c r="L23" s="9">
        <v>0</v>
      </c>
      <c r="M23" s="9">
        <v>0</v>
      </c>
      <c r="N23" s="9">
        <v>0</v>
      </c>
      <c r="O23" s="10">
        <f t="shared" si="0"/>
        <v>-184.61</v>
      </c>
      <c r="P23" s="11">
        <f t="shared" si="1"/>
        <v>1866.6999999999998</v>
      </c>
      <c r="Q23" s="1"/>
      <c r="R23" s="1"/>
      <c r="S23" s="1"/>
      <c r="T23" s="1"/>
    </row>
    <row r="24" spans="1:20" ht="15.75" x14ac:dyDescent="0.25">
      <c r="A24" s="6" t="s">
        <v>41</v>
      </c>
      <c r="B24" s="6" t="s">
        <v>42</v>
      </c>
      <c r="C24" s="6"/>
      <c r="D24" s="7">
        <v>1177.54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f t="shared" si="2"/>
        <v>1177.54</v>
      </c>
      <c r="K24" s="9">
        <v>-94.2</v>
      </c>
      <c r="L24" s="9">
        <v>0</v>
      </c>
      <c r="M24" s="9">
        <v>0</v>
      </c>
      <c r="N24" s="9">
        <v>0</v>
      </c>
      <c r="O24" s="10">
        <f t="shared" si="0"/>
        <v>-94.2</v>
      </c>
      <c r="P24" s="11">
        <f t="shared" si="1"/>
        <v>1083.3399999999999</v>
      </c>
      <c r="Q24" s="1"/>
      <c r="R24" s="1"/>
      <c r="S24" s="1"/>
      <c r="T24" s="1"/>
    </row>
    <row r="25" spans="1:20" ht="15.75" x14ac:dyDescent="0.25">
      <c r="A25" s="6" t="s">
        <v>43</v>
      </c>
      <c r="B25" s="6" t="s">
        <v>21</v>
      </c>
      <c r="C25" s="6" t="s">
        <v>19</v>
      </c>
      <c r="D25" s="7">
        <v>1018.68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f t="shared" si="2"/>
        <v>1018.68</v>
      </c>
      <c r="K25" s="9">
        <v>-81.489999999999995</v>
      </c>
      <c r="L25" s="9">
        <v>0</v>
      </c>
      <c r="M25" s="9">
        <v>0</v>
      </c>
      <c r="N25" s="9">
        <v>0</v>
      </c>
      <c r="O25" s="10">
        <f t="shared" si="0"/>
        <v>-81.489999999999995</v>
      </c>
      <c r="P25" s="11">
        <f t="shared" si="1"/>
        <v>937.18999999999994</v>
      </c>
      <c r="Q25" s="1"/>
      <c r="R25" s="1"/>
      <c r="S25" s="1"/>
      <c r="T25" s="1"/>
    </row>
    <row r="26" spans="1:20" ht="15.75" x14ac:dyDescent="0.25">
      <c r="A26" s="6" t="s">
        <v>44</v>
      </c>
      <c r="B26" s="6" t="s">
        <v>21</v>
      </c>
      <c r="C26" s="6" t="s">
        <v>19</v>
      </c>
      <c r="D26" s="7">
        <v>1018.68</v>
      </c>
      <c r="E26" s="7">
        <v>0</v>
      </c>
      <c r="F26" s="7">
        <v>0</v>
      </c>
      <c r="G26" s="7">
        <v>509.34</v>
      </c>
      <c r="H26" s="7">
        <v>0</v>
      </c>
      <c r="I26" s="7">
        <v>0</v>
      </c>
      <c r="J26" s="8">
        <f t="shared" si="2"/>
        <v>1528.02</v>
      </c>
      <c r="K26" s="9">
        <v>-122.24</v>
      </c>
      <c r="L26" s="9">
        <v>0</v>
      </c>
      <c r="M26" s="9">
        <v>0</v>
      </c>
      <c r="N26" s="9">
        <v>0</v>
      </c>
      <c r="O26" s="10">
        <f t="shared" si="0"/>
        <v>-122.24</v>
      </c>
      <c r="P26" s="11">
        <f t="shared" si="1"/>
        <v>1405.78</v>
      </c>
      <c r="Q26" s="1"/>
      <c r="R26" s="1"/>
      <c r="S26" s="1"/>
      <c r="T26" s="1"/>
    </row>
    <row r="27" spans="1:20" ht="15.75" x14ac:dyDescent="0.25">
      <c r="A27" s="6" t="s">
        <v>45</v>
      </c>
      <c r="B27" s="6" t="s">
        <v>46</v>
      </c>
      <c r="C27" s="6"/>
      <c r="D27" s="7">
        <v>1118.25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f t="shared" si="2"/>
        <v>1118.25</v>
      </c>
      <c r="K27" s="9">
        <v>-89.46</v>
      </c>
      <c r="L27" s="9">
        <v>0</v>
      </c>
      <c r="M27" s="9">
        <v>0</v>
      </c>
      <c r="N27" s="9">
        <v>0</v>
      </c>
      <c r="O27" s="10">
        <f t="shared" si="0"/>
        <v>-89.46</v>
      </c>
      <c r="P27" s="11">
        <f t="shared" si="1"/>
        <v>1028.79</v>
      </c>
      <c r="Q27" s="1"/>
      <c r="R27" s="1"/>
      <c r="S27" s="1"/>
      <c r="T27" s="1"/>
    </row>
    <row r="28" spans="1:20" ht="15.75" x14ac:dyDescent="0.25">
      <c r="A28" s="6" t="s">
        <v>47</v>
      </c>
      <c r="B28" s="6" t="s">
        <v>21</v>
      </c>
      <c r="C28" s="6" t="s">
        <v>19</v>
      </c>
      <c r="D28" s="7">
        <v>1018.68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f t="shared" si="2"/>
        <v>1018.68</v>
      </c>
      <c r="K28" s="9">
        <v>-81.489999999999995</v>
      </c>
      <c r="L28" s="9">
        <v>0</v>
      </c>
      <c r="M28" s="9">
        <v>0</v>
      </c>
      <c r="N28" s="9">
        <v>0</v>
      </c>
      <c r="O28" s="10">
        <f t="shared" si="0"/>
        <v>-81.489999999999995</v>
      </c>
      <c r="P28" s="11">
        <f t="shared" si="1"/>
        <v>937.18999999999994</v>
      </c>
      <c r="Q28" s="1"/>
      <c r="R28" s="1"/>
      <c r="S28" s="1"/>
      <c r="T28" s="1"/>
    </row>
    <row r="29" spans="1:20" ht="15.75" x14ac:dyDescent="0.25">
      <c r="A29" s="6" t="s">
        <v>48</v>
      </c>
      <c r="B29" s="6" t="s">
        <v>28</v>
      </c>
      <c r="C29" s="6"/>
      <c r="D29" s="7">
        <v>1118.25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f t="shared" si="2"/>
        <v>1118.25</v>
      </c>
      <c r="K29" s="9">
        <v>-89.46</v>
      </c>
      <c r="L29" s="9">
        <v>0</v>
      </c>
      <c r="M29" s="9">
        <v>0</v>
      </c>
      <c r="N29" s="9">
        <v>0</v>
      </c>
      <c r="O29" s="10">
        <f t="shared" si="0"/>
        <v>-89.46</v>
      </c>
      <c r="P29" s="11">
        <f t="shared" si="1"/>
        <v>1028.79</v>
      </c>
      <c r="Q29" s="1"/>
      <c r="R29" s="1"/>
      <c r="S29" s="1"/>
      <c r="T29" s="1"/>
    </row>
    <row r="30" spans="1:20" ht="15.75" x14ac:dyDescent="0.25">
      <c r="A30" s="6" t="s">
        <v>49</v>
      </c>
      <c r="B30" s="6" t="s">
        <v>50</v>
      </c>
      <c r="C30" s="6"/>
      <c r="D30" s="7">
        <v>2262.37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f t="shared" si="2"/>
        <v>2262.37</v>
      </c>
      <c r="K30" s="9">
        <v>-203.61</v>
      </c>
      <c r="L30" s="9">
        <v>-11.61</v>
      </c>
      <c r="M30" s="9">
        <v>0</v>
      </c>
      <c r="N30" s="9">
        <v>0</v>
      </c>
      <c r="O30" s="10">
        <f t="shared" si="0"/>
        <v>-215.22000000000003</v>
      </c>
      <c r="P30" s="11">
        <f t="shared" si="1"/>
        <v>2047.1499999999999</v>
      </c>
      <c r="Q30" s="1"/>
      <c r="R30" s="1"/>
      <c r="S30" s="1"/>
      <c r="T30" s="1"/>
    </row>
    <row r="31" spans="1:20" ht="15.75" x14ac:dyDescent="0.25">
      <c r="A31" s="6" t="s">
        <v>51</v>
      </c>
      <c r="B31" s="6" t="s">
        <v>42</v>
      </c>
      <c r="C31" s="6"/>
      <c r="D31" s="7">
        <v>1177.54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f t="shared" si="2"/>
        <v>1177.54</v>
      </c>
      <c r="K31" s="9">
        <v>-94.2</v>
      </c>
      <c r="L31" s="9">
        <v>0</v>
      </c>
      <c r="M31" s="9">
        <v>0</v>
      </c>
      <c r="N31" s="9">
        <v>0</v>
      </c>
      <c r="O31" s="10">
        <f t="shared" si="0"/>
        <v>-94.2</v>
      </c>
      <c r="P31" s="11">
        <f t="shared" si="1"/>
        <v>1083.3399999999999</v>
      </c>
      <c r="Q31" s="1"/>
      <c r="R31" s="1"/>
      <c r="S31" s="1"/>
      <c r="T31" s="1"/>
    </row>
    <row r="32" spans="1:20" ht="15.75" x14ac:dyDescent="0.25">
      <c r="A32" s="6" t="s">
        <v>52</v>
      </c>
      <c r="B32" s="6" t="s">
        <v>21</v>
      </c>
      <c r="C32" s="6" t="s">
        <v>19</v>
      </c>
      <c r="D32" s="7">
        <v>1018.68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f t="shared" si="2"/>
        <v>1018.68</v>
      </c>
      <c r="K32" s="9">
        <v>-81.489999999999995</v>
      </c>
      <c r="L32" s="9">
        <v>0</v>
      </c>
      <c r="M32" s="9">
        <v>0</v>
      </c>
      <c r="N32" s="9">
        <v>0</v>
      </c>
      <c r="O32" s="10">
        <f t="shared" si="0"/>
        <v>-81.489999999999995</v>
      </c>
      <c r="P32" s="11">
        <f t="shared" si="1"/>
        <v>937.18999999999994</v>
      </c>
      <c r="Q32" s="1"/>
      <c r="R32" s="1"/>
      <c r="S32" s="1"/>
      <c r="T32" s="1"/>
    </row>
    <row r="33" spans="1:20" ht="15.75" x14ac:dyDescent="0.25">
      <c r="A33" s="6" t="s">
        <v>53</v>
      </c>
      <c r="B33" s="6" t="s">
        <v>18</v>
      </c>
      <c r="C33" s="6" t="s">
        <v>19</v>
      </c>
      <c r="D33" s="7">
        <v>2573.3000000000002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f t="shared" si="2"/>
        <v>2573.3000000000002</v>
      </c>
      <c r="K33" s="9">
        <v>-231.59</v>
      </c>
      <c r="L33" s="9">
        <v>-32.83</v>
      </c>
      <c r="M33" s="9">
        <v>0</v>
      </c>
      <c r="N33" s="9">
        <v>0</v>
      </c>
      <c r="O33" s="10">
        <f t="shared" si="0"/>
        <v>-264.42</v>
      </c>
      <c r="P33" s="11">
        <f t="shared" si="1"/>
        <v>2308.88</v>
      </c>
      <c r="Q33" s="1"/>
      <c r="R33" s="1"/>
      <c r="S33" s="1"/>
      <c r="T33" s="1"/>
    </row>
    <row r="34" spans="1:20" ht="15.75" x14ac:dyDescent="0.25">
      <c r="A34" s="6" t="s">
        <v>54</v>
      </c>
      <c r="B34" s="6" t="s">
        <v>18</v>
      </c>
      <c r="C34" s="6" t="s">
        <v>19</v>
      </c>
      <c r="D34" s="7">
        <v>2573.3000000000002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f t="shared" si="2"/>
        <v>2573.3000000000002</v>
      </c>
      <c r="K34" s="9">
        <v>-231.59</v>
      </c>
      <c r="L34" s="9">
        <v>-32.83</v>
      </c>
      <c r="M34" s="9">
        <v>0</v>
      </c>
      <c r="N34" s="9">
        <v>0</v>
      </c>
      <c r="O34" s="10">
        <f t="shared" si="0"/>
        <v>-264.42</v>
      </c>
      <c r="P34" s="11">
        <f t="shared" si="1"/>
        <v>2308.88</v>
      </c>
      <c r="Q34" s="1"/>
      <c r="R34" s="1"/>
      <c r="S34" s="1"/>
      <c r="T34" s="1"/>
    </row>
    <row r="35" spans="1:20" ht="15.75" x14ac:dyDescent="0.25">
      <c r="A35" s="6" t="s">
        <v>55</v>
      </c>
      <c r="B35" s="6" t="s">
        <v>20</v>
      </c>
      <c r="C35" s="6" t="s">
        <v>19</v>
      </c>
      <c r="D35" s="7">
        <v>2051.31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f t="shared" si="2"/>
        <v>2051.31</v>
      </c>
      <c r="K35" s="9">
        <v>-184.61</v>
      </c>
      <c r="L35" s="9">
        <v>0</v>
      </c>
      <c r="M35" s="9">
        <v>0</v>
      </c>
      <c r="N35" s="9">
        <v>0</v>
      </c>
      <c r="O35" s="10">
        <f t="shared" si="0"/>
        <v>-184.61</v>
      </c>
      <c r="P35" s="11">
        <f t="shared" si="1"/>
        <v>1866.6999999999998</v>
      </c>
      <c r="Q35" s="1"/>
      <c r="R35" s="1"/>
      <c r="S35" s="1"/>
      <c r="T35" s="1"/>
    </row>
    <row r="36" spans="1:20" ht="15.75" x14ac:dyDescent="0.25">
      <c r="A36" s="6" t="s">
        <v>56</v>
      </c>
      <c r="B36" s="6" t="s">
        <v>20</v>
      </c>
      <c r="C36" s="6" t="s">
        <v>19</v>
      </c>
      <c r="D36" s="7">
        <v>2051.31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f t="shared" si="2"/>
        <v>2051.31</v>
      </c>
      <c r="K36" s="9">
        <v>-184.61</v>
      </c>
      <c r="L36" s="9">
        <v>0</v>
      </c>
      <c r="M36" s="9">
        <v>0</v>
      </c>
      <c r="N36" s="9">
        <v>0</v>
      </c>
      <c r="O36" s="10">
        <f t="shared" si="0"/>
        <v>-184.61</v>
      </c>
      <c r="P36" s="11">
        <f t="shared" si="1"/>
        <v>1866.6999999999998</v>
      </c>
      <c r="Q36" s="1"/>
      <c r="R36" s="1"/>
      <c r="S36" s="1"/>
      <c r="T36" s="1"/>
    </row>
    <row r="37" spans="1:20" ht="15.75" x14ac:dyDescent="0.25">
      <c r="A37" s="6" t="s">
        <v>57</v>
      </c>
      <c r="B37" s="6" t="s">
        <v>21</v>
      </c>
      <c r="C37" s="6" t="s">
        <v>19</v>
      </c>
      <c r="D37" s="7">
        <v>1018.68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f t="shared" si="2"/>
        <v>1018.68</v>
      </c>
      <c r="K37" s="9">
        <v>-81.489999999999995</v>
      </c>
      <c r="L37" s="9">
        <v>0</v>
      </c>
      <c r="M37" s="9">
        <v>0</v>
      </c>
      <c r="N37" s="9">
        <v>0</v>
      </c>
      <c r="O37" s="10">
        <f t="shared" si="0"/>
        <v>-81.489999999999995</v>
      </c>
      <c r="P37" s="11">
        <f t="shared" si="1"/>
        <v>937.18999999999994</v>
      </c>
      <c r="Q37" s="1"/>
      <c r="R37" s="1"/>
      <c r="S37" s="1"/>
      <c r="T37" s="1"/>
    </row>
    <row r="38" spans="1:20" ht="15.75" x14ac:dyDescent="0.25">
      <c r="A38" s="6" t="s">
        <v>58</v>
      </c>
      <c r="B38" s="6" t="s">
        <v>18</v>
      </c>
      <c r="C38" s="6" t="s">
        <v>19</v>
      </c>
      <c r="D38" s="7">
        <v>2573.3000000000002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f t="shared" si="2"/>
        <v>2573.3000000000002</v>
      </c>
      <c r="K38" s="9">
        <v>-231.59</v>
      </c>
      <c r="L38" s="9">
        <v>-32.83</v>
      </c>
      <c r="M38" s="9">
        <v>0</v>
      </c>
      <c r="N38" s="9">
        <v>0</v>
      </c>
      <c r="O38" s="10">
        <f t="shared" si="0"/>
        <v>-264.42</v>
      </c>
      <c r="P38" s="11">
        <f t="shared" si="1"/>
        <v>2308.88</v>
      </c>
      <c r="Q38" s="1"/>
      <c r="R38" s="1"/>
      <c r="S38" s="1"/>
      <c r="T38" s="1"/>
    </row>
    <row r="39" spans="1:20" ht="15.75" x14ac:dyDescent="0.25">
      <c r="A39" s="6" t="s">
        <v>59</v>
      </c>
      <c r="B39" s="6" t="s">
        <v>21</v>
      </c>
      <c r="C39" s="6" t="s">
        <v>19</v>
      </c>
      <c r="D39" s="7">
        <v>1018.68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f t="shared" si="2"/>
        <v>1018.68</v>
      </c>
      <c r="K39" s="9">
        <v>-81.489999999999995</v>
      </c>
      <c r="L39" s="9">
        <v>0</v>
      </c>
      <c r="M39" s="9">
        <v>0</v>
      </c>
      <c r="N39" s="9">
        <v>0</v>
      </c>
      <c r="O39" s="10">
        <f t="shared" si="0"/>
        <v>-81.489999999999995</v>
      </c>
      <c r="P39" s="11">
        <f t="shared" si="1"/>
        <v>937.18999999999994</v>
      </c>
      <c r="Q39" s="1"/>
      <c r="R39" s="1"/>
      <c r="S39" s="1"/>
      <c r="T39" s="1"/>
    </row>
    <row r="40" spans="1:20" ht="15.75" x14ac:dyDescent="0.25">
      <c r="A40" s="6" t="s">
        <v>60</v>
      </c>
      <c r="B40" s="6" t="s">
        <v>24</v>
      </c>
      <c r="C40" s="6" t="s">
        <v>19</v>
      </c>
      <c r="D40" s="7">
        <v>2573.3000000000002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f t="shared" si="2"/>
        <v>2573.3000000000002</v>
      </c>
      <c r="K40" s="9">
        <v>-231.59</v>
      </c>
      <c r="L40" s="9">
        <v>-32.83</v>
      </c>
      <c r="M40" s="9">
        <v>0</v>
      </c>
      <c r="N40" s="9">
        <v>0</v>
      </c>
      <c r="O40" s="10">
        <f t="shared" si="0"/>
        <v>-264.42</v>
      </c>
      <c r="P40" s="11">
        <f t="shared" si="1"/>
        <v>2308.88</v>
      </c>
      <c r="Q40" s="1"/>
      <c r="R40" s="1"/>
      <c r="S40" s="1"/>
      <c r="T40" s="1"/>
    </row>
    <row r="41" spans="1:20" ht="15.75" x14ac:dyDescent="0.25">
      <c r="A41" s="6" t="s">
        <v>61</v>
      </c>
      <c r="B41" s="6" t="s">
        <v>20</v>
      </c>
      <c r="C41" s="6" t="s">
        <v>19</v>
      </c>
      <c r="D41" s="7">
        <v>2051.31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f t="shared" si="2"/>
        <v>2051.31</v>
      </c>
      <c r="K41" s="9">
        <v>-184.61</v>
      </c>
      <c r="L41" s="9">
        <v>0</v>
      </c>
      <c r="M41" s="9">
        <v>0</v>
      </c>
      <c r="N41" s="9">
        <v>0</v>
      </c>
      <c r="O41" s="10">
        <f t="shared" si="0"/>
        <v>-184.61</v>
      </c>
      <c r="P41" s="11">
        <f t="shared" si="1"/>
        <v>1866.6999999999998</v>
      </c>
      <c r="Q41" s="1"/>
      <c r="R41" s="1"/>
      <c r="S41" s="1"/>
      <c r="T41" s="1"/>
    </row>
    <row r="42" spans="1:20" ht="15.75" x14ac:dyDescent="0.25">
      <c r="A42" s="6" t="s">
        <v>62</v>
      </c>
      <c r="B42" s="6" t="s">
        <v>63</v>
      </c>
      <c r="C42" s="6"/>
      <c r="D42" s="7">
        <v>1384.5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8">
        <f t="shared" si="2"/>
        <v>1384.5</v>
      </c>
      <c r="K42" s="9">
        <v>-110.76</v>
      </c>
      <c r="L42" s="9">
        <v>0</v>
      </c>
      <c r="M42" s="9">
        <v>0</v>
      </c>
      <c r="N42" s="9">
        <v>0</v>
      </c>
      <c r="O42" s="10">
        <f t="shared" si="0"/>
        <v>-110.76</v>
      </c>
      <c r="P42" s="11">
        <f t="shared" si="1"/>
        <v>1273.74</v>
      </c>
      <c r="Q42" s="1"/>
      <c r="R42" s="1"/>
      <c r="S42" s="1"/>
      <c r="T42" s="1"/>
    </row>
    <row r="43" spans="1:20" ht="15.75" x14ac:dyDescent="0.25">
      <c r="A43" s="6" t="s">
        <v>64</v>
      </c>
      <c r="B43" s="6" t="s">
        <v>65</v>
      </c>
      <c r="C43" s="6"/>
      <c r="D43" s="7">
        <v>3138.41</v>
      </c>
      <c r="E43" s="7">
        <v>0</v>
      </c>
      <c r="F43" s="7">
        <v>0</v>
      </c>
      <c r="G43" s="7">
        <v>0</v>
      </c>
      <c r="H43" s="7">
        <v>1569.21</v>
      </c>
      <c r="I43" s="7">
        <v>0</v>
      </c>
      <c r="J43" s="8">
        <f t="shared" si="2"/>
        <v>4707.62</v>
      </c>
      <c r="K43" s="9">
        <v>-517.83000000000004</v>
      </c>
      <c r="L43" s="9">
        <v>-306.57</v>
      </c>
      <c r="M43" s="9">
        <v>0</v>
      </c>
      <c r="N43" s="9">
        <v>-919.98</v>
      </c>
      <c r="O43" s="10">
        <f t="shared" si="0"/>
        <v>-1744.38</v>
      </c>
      <c r="P43" s="11">
        <f t="shared" si="1"/>
        <v>2963.24</v>
      </c>
      <c r="Q43" s="1"/>
      <c r="R43" s="1"/>
      <c r="S43" s="1"/>
      <c r="T43" s="1"/>
    </row>
    <row r="44" spans="1:20" ht="15.75" x14ac:dyDescent="0.25">
      <c r="A44" s="6" t="s">
        <v>66</v>
      </c>
      <c r="B44" s="6" t="s">
        <v>20</v>
      </c>
      <c r="C44" s="6" t="s">
        <v>19</v>
      </c>
      <c r="D44" s="7">
        <v>2051.31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f t="shared" si="2"/>
        <v>2051.31</v>
      </c>
      <c r="K44" s="9">
        <v>-184.61</v>
      </c>
      <c r="L44" s="9">
        <v>0</v>
      </c>
      <c r="M44" s="9">
        <v>0</v>
      </c>
      <c r="N44" s="9">
        <v>0</v>
      </c>
      <c r="O44" s="10">
        <f t="shared" si="0"/>
        <v>-184.61</v>
      </c>
      <c r="P44" s="11">
        <f t="shared" si="1"/>
        <v>1866.6999999999998</v>
      </c>
      <c r="Q44" s="1"/>
      <c r="R44" s="1"/>
      <c r="S44" s="1"/>
      <c r="T44" s="1"/>
    </row>
    <row r="45" spans="1:20" ht="15.75" x14ac:dyDescent="0.25">
      <c r="A45" s="6" t="s">
        <v>67</v>
      </c>
      <c r="B45" s="6" t="s">
        <v>21</v>
      </c>
      <c r="C45" s="6" t="s">
        <v>19</v>
      </c>
      <c r="D45" s="7">
        <v>1018.68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f t="shared" si="2"/>
        <v>1018.68</v>
      </c>
      <c r="K45" s="9">
        <v>-81.489999999999995</v>
      </c>
      <c r="L45" s="9">
        <v>0</v>
      </c>
      <c r="M45" s="9">
        <v>0</v>
      </c>
      <c r="N45" s="9">
        <v>0</v>
      </c>
      <c r="O45" s="10">
        <f t="shared" si="0"/>
        <v>-81.489999999999995</v>
      </c>
      <c r="P45" s="11">
        <f t="shared" si="1"/>
        <v>937.18999999999994</v>
      </c>
      <c r="Q45" s="1"/>
      <c r="R45" s="1"/>
      <c r="S45" s="1"/>
      <c r="T45" s="1"/>
    </row>
    <row r="46" spans="1:20" ht="15.75" x14ac:dyDescent="0.25">
      <c r="A46" s="6" t="s">
        <v>68</v>
      </c>
      <c r="B46" s="6" t="s">
        <v>18</v>
      </c>
      <c r="C46" s="6" t="s">
        <v>19</v>
      </c>
      <c r="D46" s="7">
        <v>2573.3000000000002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f t="shared" si="2"/>
        <v>2573.3000000000002</v>
      </c>
      <c r="K46" s="9">
        <v>-231.59</v>
      </c>
      <c r="L46" s="9">
        <v>-32.83</v>
      </c>
      <c r="M46" s="9">
        <v>0</v>
      </c>
      <c r="N46" s="9">
        <v>0</v>
      </c>
      <c r="O46" s="10">
        <f t="shared" si="0"/>
        <v>-264.42</v>
      </c>
      <c r="P46" s="11">
        <f t="shared" si="1"/>
        <v>2308.88</v>
      </c>
      <c r="Q46" s="1"/>
      <c r="R46" s="1"/>
      <c r="S46" s="1"/>
      <c r="T46" s="1"/>
    </row>
    <row r="47" spans="1:20" ht="15.75" x14ac:dyDescent="0.25">
      <c r="A47" s="6" t="s">
        <v>69</v>
      </c>
      <c r="B47" s="6" t="s">
        <v>18</v>
      </c>
      <c r="C47" s="6" t="s">
        <v>19</v>
      </c>
      <c r="D47" s="7">
        <v>2573.3000000000002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f t="shared" si="2"/>
        <v>2573.3000000000002</v>
      </c>
      <c r="K47" s="9">
        <v>-231.59</v>
      </c>
      <c r="L47" s="9">
        <v>-32.83</v>
      </c>
      <c r="M47" s="9">
        <v>0</v>
      </c>
      <c r="N47" s="9">
        <v>0</v>
      </c>
      <c r="O47" s="10">
        <f t="shared" si="0"/>
        <v>-264.42</v>
      </c>
      <c r="P47" s="11">
        <f t="shared" si="1"/>
        <v>2308.88</v>
      </c>
      <c r="Q47" s="1"/>
      <c r="R47" s="1"/>
      <c r="S47" s="1"/>
      <c r="T47" s="1"/>
    </row>
    <row r="48" spans="1:20" ht="15.75" x14ac:dyDescent="0.25">
      <c r="A48" s="6" t="s">
        <v>70</v>
      </c>
      <c r="B48" s="6" t="s">
        <v>21</v>
      </c>
      <c r="C48" s="6" t="s">
        <v>19</v>
      </c>
      <c r="D48" s="7">
        <v>1018.68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f t="shared" si="2"/>
        <v>1018.68</v>
      </c>
      <c r="K48" s="9">
        <v>-81.489999999999995</v>
      </c>
      <c r="L48" s="9">
        <v>0</v>
      </c>
      <c r="M48" s="9">
        <v>0</v>
      </c>
      <c r="N48" s="9">
        <v>0</v>
      </c>
      <c r="O48" s="10">
        <f t="shared" si="0"/>
        <v>-81.489999999999995</v>
      </c>
      <c r="P48" s="11">
        <f t="shared" si="1"/>
        <v>937.18999999999994</v>
      </c>
      <c r="Q48" s="1"/>
      <c r="R48" s="1"/>
      <c r="S48" s="1"/>
      <c r="T48" s="1"/>
    </row>
    <row r="49" spans="1:20" ht="15.75" x14ac:dyDescent="0.25">
      <c r="A49" s="6" t="s">
        <v>71</v>
      </c>
      <c r="B49" s="6" t="s">
        <v>21</v>
      </c>
      <c r="C49" s="6" t="s">
        <v>19</v>
      </c>
      <c r="D49" s="7">
        <v>1018.68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f t="shared" si="2"/>
        <v>1018.68</v>
      </c>
      <c r="K49" s="9">
        <v>-81.489999999999995</v>
      </c>
      <c r="L49" s="9">
        <v>0</v>
      </c>
      <c r="M49" s="9">
        <v>0</v>
      </c>
      <c r="N49" s="9">
        <v>0</v>
      </c>
      <c r="O49" s="10">
        <f t="shared" si="0"/>
        <v>-81.489999999999995</v>
      </c>
      <c r="P49" s="11">
        <f t="shared" si="1"/>
        <v>937.18999999999994</v>
      </c>
      <c r="Q49" s="1"/>
      <c r="R49" s="1"/>
      <c r="S49" s="1"/>
      <c r="T49" s="1"/>
    </row>
    <row r="50" spans="1:20" ht="15.75" x14ac:dyDescent="0.25">
      <c r="A50" s="6" t="s">
        <v>72</v>
      </c>
      <c r="B50" s="6" t="s">
        <v>21</v>
      </c>
      <c r="C50" s="6" t="s">
        <v>19</v>
      </c>
      <c r="D50" s="7">
        <v>1018.68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f t="shared" si="2"/>
        <v>1018.68</v>
      </c>
      <c r="K50" s="9">
        <v>-81.489999999999995</v>
      </c>
      <c r="L50" s="9">
        <v>0</v>
      </c>
      <c r="M50" s="9">
        <v>0</v>
      </c>
      <c r="N50" s="9">
        <v>0</v>
      </c>
      <c r="O50" s="10">
        <f t="shared" si="0"/>
        <v>-81.489999999999995</v>
      </c>
      <c r="P50" s="11">
        <f t="shared" si="1"/>
        <v>937.18999999999994</v>
      </c>
      <c r="Q50" s="1"/>
      <c r="R50" s="1"/>
      <c r="S50" s="1"/>
      <c r="T50" s="1"/>
    </row>
    <row r="51" spans="1:20" ht="15.75" x14ac:dyDescent="0.25">
      <c r="A51" s="6" t="s">
        <v>73</v>
      </c>
      <c r="B51" s="6" t="s">
        <v>18</v>
      </c>
      <c r="C51" s="6" t="s">
        <v>19</v>
      </c>
      <c r="D51" s="7">
        <v>2573.3000000000002</v>
      </c>
      <c r="E51" s="7">
        <v>0</v>
      </c>
      <c r="F51" s="7">
        <v>0</v>
      </c>
      <c r="G51" s="7">
        <v>1286.6500000000001</v>
      </c>
      <c r="H51" s="7">
        <v>0</v>
      </c>
      <c r="I51" s="7">
        <v>0</v>
      </c>
      <c r="J51" s="8">
        <f t="shared" si="2"/>
        <v>3859.9500000000003</v>
      </c>
      <c r="K51" s="9">
        <v>-424.59</v>
      </c>
      <c r="L51" s="9">
        <v>-160.5</v>
      </c>
      <c r="M51" s="9">
        <v>0</v>
      </c>
      <c r="N51" s="9">
        <v>0</v>
      </c>
      <c r="O51" s="10">
        <f t="shared" si="0"/>
        <v>-585.08999999999992</v>
      </c>
      <c r="P51" s="11">
        <f t="shared" si="1"/>
        <v>3274.8600000000006</v>
      </c>
      <c r="Q51" s="1"/>
      <c r="R51" s="1"/>
      <c r="S51" s="1"/>
      <c r="T51" s="1"/>
    </row>
    <row r="52" spans="1:20" ht="15.75" x14ac:dyDescent="0.25">
      <c r="A52" s="6" t="s">
        <v>74</v>
      </c>
      <c r="B52" s="6" t="s">
        <v>24</v>
      </c>
      <c r="C52" s="6" t="s">
        <v>19</v>
      </c>
      <c r="D52" s="7">
        <v>2573.3000000000002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8">
        <f t="shared" si="2"/>
        <v>2573.3000000000002</v>
      </c>
      <c r="K52" s="9">
        <v>-231.59</v>
      </c>
      <c r="L52" s="9">
        <v>-32.83</v>
      </c>
      <c r="M52" s="9">
        <v>0</v>
      </c>
      <c r="N52" s="9">
        <v>0</v>
      </c>
      <c r="O52" s="10">
        <f t="shared" si="0"/>
        <v>-264.42</v>
      </c>
      <c r="P52" s="11">
        <f t="shared" si="1"/>
        <v>2308.88</v>
      </c>
      <c r="Q52" s="1"/>
      <c r="R52" s="1"/>
      <c r="S52" s="1"/>
      <c r="T52" s="1"/>
    </row>
    <row r="53" spans="1:20" ht="15.75" x14ac:dyDescent="0.25">
      <c r="A53" s="6" t="s">
        <v>75</v>
      </c>
      <c r="B53" s="6" t="s">
        <v>28</v>
      </c>
      <c r="C53" s="6"/>
      <c r="D53" s="7">
        <v>1118.25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>
        <f t="shared" si="2"/>
        <v>1118.25</v>
      </c>
      <c r="K53" s="9">
        <v>-89.46</v>
      </c>
      <c r="L53" s="9">
        <v>0</v>
      </c>
      <c r="M53" s="9">
        <v>0</v>
      </c>
      <c r="N53" s="9">
        <v>0</v>
      </c>
      <c r="O53" s="10">
        <f t="shared" si="0"/>
        <v>-89.46</v>
      </c>
      <c r="P53" s="11">
        <f t="shared" si="1"/>
        <v>1028.79</v>
      </c>
      <c r="Q53" s="1"/>
      <c r="R53" s="1"/>
      <c r="S53" s="1"/>
      <c r="T53" s="1"/>
    </row>
    <row r="54" spans="1:20" ht="15.75" x14ac:dyDescent="0.25">
      <c r="A54" s="6" t="s">
        <v>76</v>
      </c>
      <c r="B54" s="6" t="s">
        <v>20</v>
      </c>
      <c r="C54" s="6" t="s">
        <v>19</v>
      </c>
      <c r="D54" s="7">
        <v>2051.31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f t="shared" si="2"/>
        <v>2051.31</v>
      </c>
      <c r="K54" s="9">
        <v>-184.61</v>
      </c>
      <c r="L54" s="9">
        <v>0</v>
      </c>
      <c r="M54" s="9">
        <v>0</v>
      </c>
      <c r="N54" s="9">
        <v>0</v>
      </c>
      <c r="O54" s="10">
        <f t="shared" si="0"/>
        <v>-184.61</v>
      </c>
      <c r="P54" s="11">
        <f t="shared" si="1"/>
        <v>1866.6999999999998</v>
      </c>
      <c r="Q54" s="1"/>
      <c r="R54" s="1"/>
      <c r="S54" s="1"/>
      <c r="T54" s="1"/>
    </row>
    <row r="55" spans="1:20" ht="15.75" x14ac:dyDescent="0.25">
      <c r="A55" s="6" t="s">
        <v>101</v>
      </c>
      <c r="B55" s="6" t="s">
        <v>21</v>
      </c>
      <c r="C55" s="6" t="s">
        <v>19</v>
      </c>
      <c r="D55" s="7">
        <v>984.72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>
        <f t="shared" si="2"/>
        <v>984.72</v>
      </c>
      <c r="K55" s="9">
        <v>-78.77</v>
      </c>
      <c r="L55" s="9">
        <v>0</v>
      </c>
      <c r="M55" s="9">
        <v>0</v>
      </c>
      <c r="N55" s="9">
        <v>0</v>
      </c>
      <c r="O55" s="10">
        <f t="shared" si="0"/>
        <v>-78.77</v>
      </c>
      <c r="P55" s="11">
        <f t="shared" si="1"/>
        <v>905.95</v>
      </c>
      <c r="Q55" s="1"/>
      <c r="R55" s="1"/>
      <c r="S55" s="1"/>
      <c r="T55" s="1"/>
    </row>
    <row r="56" spans="1:20" ht="15.75" x14ac:dyDescent="0.25">
      <c r="A56" s="6" t="s">
        <v>77</v>
      </c>
      <c r="B56" s="6" t="s">
        <v>28</v>
      </c>
      <c r="C56" s="6"/>
      <c r="D56" s="7">
        <v>1118.25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f t="shared" si="2"/>
        <v>1118.25</v>
      </c>
      <c r="K56" s="9">
        <v>-89.46</v>
      </c>
      <c r="L56" s="9">
        <v>0</v>
      </c>
      <c r="M56" s="9">
        <v>0</v>
      </c>
      <c r="N56" s="9">
        <v>0</v>
      </c>
      <c r="O56" s="10">
        <f t="shared" si="0"/>
        <v>-89.46</v>
      </c>
      <c r="P56" s="11">
        <f t="shared" si="1"/>
        <v>1028.79</v>
      </c>
      <c r="Q56" s="1"/>
      <c r="R56" s="1"/>
      <c r="S56" s="1"/>
      <c r="T56" s="1"/>
    </row>
    <row r="57" spans="1:20" ht="15.75" x14ac:dyDescent="0.25">
      <c r="A57" s="6" t="s">
        <v>78</v>
      </c>
      <c r="B57" s="6" t="s">
        <v>79</v>
      </c>
      <c r="C57" s="6"/>
      <c r="D57" s="7">
        <v>3104.36</v>
      </c>
      <c r="E57" s="7">
        <v>0</v>
      </c>
      <c r="F57" s="7">
        <v>0</v>
      </c>
      <c r="G57" s="7">
        <v>1552.18</v>
      </c>
      <c r="H57" s="7">
        <v>0</v>
      </c>
      <c r="I57" s="7">
        <v>0</v>
      </c>
      <c r="J57" s="8">
        <f t="shared" si="2"/>
        <v>4656.54</v>
      </c>
      <c r="K57" s="9">
        <v>-512.21</v>
      </c>
      <c r="L57" s="9">
        <v>-296.33999999999997</v>
      </c>
      <c r="M57" s="9">
        <v>0</v>
      </c>
      <c r="N57" s="9">
        <v>0</v>
      </c>
      <c r="O57" s="10">
        <f t="shared" si="0"/>
        <v>-808.55</v>
      </c>
      <c r="P57" s="11">
        <f t="shared" si="1"/>
        <v>3847.99</v>
      </c>
      <c r="Q57" s="1"/>
      <c r="R57" s="1"/>
      <c r="S57" s="1"/>
      <c r="T57" s="1"/>
    </row>
    <row r="58" spans="1:20" ht="15.75" x14ac:dyDescent="0.25">
      <c r="A58" s="6" t="s">
        <v>80</v>
      </c>
      <c r="B58" s="6" t="s">
        <v>20</v>
      </c>
      <c r="C58" s="6" t="s">
        <v>19</v>
      </c>
      <c r="D58" s="7">
        <v>2051.31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f t="shared" si="2"/>
        <v>2051.31</v>
      </c>
      <c r="K58" s="9">
        <v>-184.61</v>
      </c>
      <c r="L58" s="9">
        <v>0</v>
      </c>
      <c r="M58" s="9">
        <v>0</v>
      </c>
      <c r="N58" s="9">
        <v>0</v>
      </c>
      <c r="O58" s="10">
        <f t="shared" si="0"/>
        <v>-184.61</v>
      </c>
      <c r="P58" s="11">
        <f t="shared" si="1"/>
        <v>1866.6999999999998</v>
      </c>
      <c r="Q58" s="1"/>
      <c r="R58" s="1"/>
      <c r="S58" s="1"/>
      <c r="T58" s="1"/>
    </row>
    <row r="59" spans="1:20" ht="15.75" x14ac:dyDescent="0.25">
      <c r="A59" s="6" t="s">
        <v>81</v>
      </c>
      <c r="B59" s="6" t="s">
        <v>21</v>
      </c>
      <c r="C59" s="6" t="s">
        <v>19</v>
      </c>
      <c r="D59" s="7">
        <v>1018.68</v>
      </c>
      <c r="E59" s="7">
        <v>0</v>
      </c>
      <c r="F59" s="7">
        <v>0</v>
      </c>
      <c r="G59" s="7">
        <v>509.34</v>
      </c>
      <c r="H59" s="7">
        <v>0</v>
      </c>
      <c r="I59" s="7">
        <v>0</v>
      </c>
      <c r="J59" s="8">
        <f t="shared" si="2"/>
        <v>1528.02</v>
      </c>
      <c r="K59" s="9">
        <v>-122.24</v>
      </c>
      <c r="L59" s="9">
        <v>0</v>
      </c>
      <c r="M59" s="9">
        <v>0</v>
      </c>
      <c r="N59" s="9">
        <v>0</v>
      </c>
      <c r="O59" s="10">
        <f t="shared" si="0"/>
        <v>-122.24</v>
      </c>
      <c r="P59" s="11">
        <f t="shared" si="1"/>
        <v>1405.78</v>
      </c>
      <c r="Q59" s="1"/>
      <c r="R59" s="1"/>
      <c r="S59" s="1"/>
      <c r="T59" s="1"/>
    </row>
    <row r="60" spans="1:20" ht="15.75" x14ac:dyDescent="0.25">
      <c r="A60" s="6" t="s">
        <v>82</v>
      </c>
      <c r="B60" s="6" t="s">
        <v>21</v>
      </c>
      <c r="C60" s="6" t="s">
        <v>19</v>
      </c>
      <c r="D60" s="7">
        <v>1018.68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f t="shared" si="2"/>
        <v>1018.68</v>
      </c>
      <c r="K60" s="9">
        <v>-81.489999999999995</v>
      </c>
      <c r="L60" s="9">
        <v>0</v>
      </c>
      <c r="M60" s="9">
        <v>0</v>
      </c>
      <c r="N60" s="9">
        <v>0</v>
      </c>
      <c r="O60" s="10">
        <f t="shared" si="0"/>
        <v>-81.489999999999995</v>
      </c>
      <c r="P60" s="11">
        <f t="shared" si="1"/>
        <v>937.18999999999994</v>
      </c>
      <c r="Q60" s="1"/>
      <c r="R60" s="1"/>
      <c r="S60" s="1"/>
      <c r="T60" s="1"/>
    </row>
    <row r="61" spans="1:20" ht="15.75" x14ac:dyDescent="0.25">
      <c r="A61" s="6" t="s">
        <v>83</v>
      </c>
      <c r="B61" s="6" t="s">
        <v>20</v>
      </c>
      <c r="C61" s="6" t="s">
        <v>19</v>
      </c>
      <c r="D61" s="7">
        <v>2051.31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8">
        <f t="shared" si="2"/>
        <v>2051.31</v>
      </c>
      <c r="K61" s="9">
        <v>-184.61</v>
      </c>
      <c r="L61" s="9">
        <v>0</v>
      </c>
      <c r="M61" s="9">
        <v>0</v>
      </c>
      <c r="N61" s="9">
        <v>0</v>
      </c>
      <c r="O61" s="10">
        <f t="shared" si="0"/>
        <v>-184.61</v>
      </c>
      <c r="P61" s="11">
        <f t="shared" si="1"/>
        <v>1866.6999999999998</v>
      </c>
      <c r="Q61" s="1"/>
      <c r="R61" s="1"/>
      <c r="S61" s="1"/>
      <c r="T61" s="1"/>
    </row>
    <row r="62" spans="1:20" ht="15.75" x14ac:dyDescent="0.25">
      <c r="A62" s="6" t="s">
        <v>84</v>
      </c>
      <c r="B62" s="6" t="s">
        <v>20</v>
      </c>
      <c r="C62" s="6" t="s">
        <v>19</v>
      </c>
      <c r="D62" s="7">
        <v>2051.31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8">
        <f t="shared" si="2"/>
        <v>2051.31</v>
      </c>
      <c r="K62" s="9">
        <v>-184.61</v>
      </c>
      <c r="L62" s="9">
        <v>0</v>
      </c>
      <c r="M62" s="9">
        <v>0</v>
      </c>
      <c r="N62" s="9">
        <v>0</v>
      </c>
      <c r="O62" s="10">
        <f t="shared" si="0"/>
        <v>-184.61</v>
      </c>
      <c r="P62" s="11">
        <f t="shared" si="1"/>
        <v>1866.6999999999998</v>
      </c>
      <c r="Q62" s="1"/>
      <c r="R62" s="1"/>
      <c r="S62" s="1"/>
      <c r="T62" s="1"/>
    </row>
    <row r="63" spans="1:20" ht="15.75" x14ac:dyDescent="0.25">
      <c r="A63" s="6" t="s">
        <v>85</v>
      </c>
      <c r="B63" s="6" t="s">
        <v>21</v>
      </c>
      <c r="C63" s="6" t="s">
        <v>19</v>
      </c>
      <c r="D63" s="7">
        <v>1018.68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>
        <f t="shared" si="2"/>
        <v>1018.68</v>
      </c>
      <c r="K63" s="9">
        <v>-81.489999999999995</v>
      </c>
      <c r="L63" s="9">
        <v>0</v>
      </c>
      <c r="M63" s="9">
        <v>0</v>
      </c>
      <c r="N63" s="9">
        <v>0</v>
      </c>
      <c r="O63" s="10">
        <f t="shared" si="0"/>
        <v>-81.489999999999995</v>
      </c>
      <c r="P63" s="11">
        <f t="shared" si="1"/>
        <v>937.18999999999994</v>
      </c>
      <c r="Q63" s="1"/>
      <c r="R63" s="1"/>
      <c r="S63" s="1"/>
      <c r="T63" s="1"/>
    </row>
    <row r="64" spans="1:20" ht="15.75" x14ac:dyDescent="0.25">
      <c r="A64" s="6" t="s">
        <v>86</v>
      </c>
      <c r="B64" s="6" t="s">
        <v>18</v>
      </c>
      <c r="C64" s="6" t="s">
        <v>19</v>
      </c>
      <c r="D64" s="7">
        <v>2573.3000000000002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>
        <f t="shared" si="2"/>
        <v>2573.3000000000002</v>
      </c>
      <c r="K64" s="9">
        <v>-231.59</v>
      </c>
      <c r="L64" s="9">
        <v>-32.83</v>
      </c>
      <c r="M64" s="9">
        <v>0</v>
      </c>
      <c r="N64" s="9">
        <v>0</v>
      </c>
      <c r="O64" s="10">
        <f t="shared" si="0"/>
        <v>-264.42</v>
      </c>
      <c r="P64" s="11">
        <f t="shared" si="1"/>
        <v>2308.88</v>
      </c>
      <c r="Q64" s="1"/>
      <c r="R64" s="1"/>
      <c r="S64" s="1"/>
      <c r="T64" s="1"/>
    </row>
    <row r="65" spans="1:20" ht="15.75" x14ac:dyDescent="0.25">
      <c r="A65" s="6" t="s">
        <v>87</v>
      </c>
      <c r="B65" s="6" t="s">
        <v>20</v>
      </c>
      <c r="C65" s="6" t="s">
        <v>19</v>
      </c>
      <c r="D65" s="7">
        <v>2051.31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>
        <f t="shared" si="2"/>
        <v>2051.31</v>
      </c>
      <c r="K65" s="9">
        <v>-184.61</v>
      </c>
      <c r="L65" s="9">
        <v>0</v>
      </c>
      <c r="M65" s="9">
        <v>0</v>
      </c>
      <c r="N65" s="9">
        <v>0</v>
      </c>
      <c r="O65" s="10">
        <f t="shared" si="0"/>
        <v>-184.61</v>
      </c>
      <c r="P65" s="11">
        <f t="shared" si="1"/>
        <v>1866.6999999999998</v>
      </c>
      <c r="Q65" s="1"/>
      <c r="R65" s="1"/>
      <c r="S65" s="1"/>
      <c r="T65" s="1"/>
    </row>
    <row r="66" spans="1:20" ht="15.75" x14ac:dyDescent="0.25">
      <c r="A66" s="6" t="s">
        <v>88</v>
      </c>
      <c r="B66" s="6" t="s">
        <v>20</v>
      </c>
      <c r="C66" s="6" t="s">
        <v>19</v>
      </c>
      <c r="D66" s="7">
        <v>2051.31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f t="shared" si="2"/>
        <v>2051.31</v>
      </c>
      <c r="K66" s="9">
        <v>-184.61</v>
      </c>
      <c r="L66" s="9">
        <v>0</v>
      </c>
      <c r="M66" s="9">
        <v>0</v>
      </c>
      <c r="N66" s="9">
        <v>0</v>
      </c>
      <c r="O66" s="10">
        <f t="shared" ref="O66:O73" si="3">K66+L66+M66+N66</f>
        <v>-184.61</v>
      </c>
      <c r="P66" s="11">
        <f t="shared" ref="P66:P74" si="4">J66+O66</f>
        <v>1866.6999999999998</v>
      </c>
      <c r="Q66" s="1"/>
      <c r="R66" s="1"/>
      <c r="S66" s="1"/>
      <c r="T66" s="1"/>
    </row>
    <row r="67" spans="1:20" ht="15.75" x14ac:dyDescent="0.25">
      <c r="A67" s="6" t="s">
        <v>102</v>
      </c>
      <c r="B67" s="6" t="s">
        <v>20</v>
      </c>
      <c r="C67" s="6" t="s">
        <v>19</v>
      </c>
      <c r="D67" s="7">
        <v>1982.93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f t="shared" si="2"/>
        <v>1982.93</v>
      </c>
      <c r="K67" s="9">
        <v>-178.46</v>
      </c>
      <c r="L67" s="9">
        <v>0</v>
      </c>
      <c r="M67" s="9">
        <v>0</v>
      </c>
      <c r="N67" s="9">
        <v>0</v>
      </c>
      <c r="O67" s="10">
        <f t="shared" si="3"/>
        <v>-178.46</v>
      </c>
      <c r="P67" s="11">
        <f t="shared" si="4"/>
        <v>1804.47</v>
      </c>
      <c r="Q67" s="1"/>
      <c r="R67" s="1"/>
      <c r="S67" s="1"/>
      <c r="T67" s="1"/>
    </row>
    <row r="68" spans="1:20" ht="15.75" x14ac:dyDescent="0.25">
      <c r="A68" s="6" t="s">
        <v>89</v>
      </c>
      <c r="B68" s="6" t="s">
        <v>21</v>
      </c>
      <c r="C68" s="6" t="s">
        <v>19</v>
      </c>
      <c r="D68" s="7">
        <v>1018.68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f t="shared" si="2"/>
        <v>1018.68</v>
      </c>
      <c r="K68" s="9">
        <v>-81.489999999999995</v>
      </c>
      <c r="L68" s="9">
        <v>0</v>
      </c>
      <c r="M68" s="9">
        <v>0</v>
      </c>
      <c r="N68" s="9">
        <v>0</v>
      </c>
      <c r="O68" s="10">
        <f t="shared" si="3"/>
        <v>-81.489999999999995</v>
      </c>
      <c r="P68" s="11">
        <f t="shared" si="4"/>
        <v>937.18999999999994</v>
      </c>
      <c r="Q68" s="1"/>
      <c r="R68" s="1"/>
      <c r="S68" s="1"/>
      <c r="T68" s="1"/>
    </row>
    <row r="69" spans="1:20" ht="15.75" x14ac:dyDescent="0.25">
      <c r="A69" s="6" t="s">
        <v>90</v>
      </c>
      <c r="B69" s="6" t="s">
        <v>91</v>
      </c>
      <c r="C69" s="6"/>
      <c r="D69" s="7">
        <v>2300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f t="shared" ref="J69:J73" si="5">D69+F69+E69+G69+H69+I69</f>
        <v>2300</v>
      </c>
      <c r="K69" s="9">
        <v>-207</v>
      </c>
      <c r="L69" s="9">
        <v>0</v>
      </c>
      <c r="M69" s="9">
        <v>0</v>
      </c>
      <c r="N69" s="9">
        <v>0</v>
      </c>
      <c r="O69" s="10">
        <f t="shared" si="3"/>
        <v>-207</v>
      </c>
      <c r="P69" s="11">
        <f t="shared" si="4"/>
        <v>2093</v>
      </c>
      <c r="Q69" s="1"/>
      <c r="R69" s="1"/>
      <c r="S69" s="1"/>
      <c r="T69" s="1"/>
    </row>
    <row r="70" spans="1:20" ht="15.75" x14ac:dyDescent="0.25">
      <c r="A70" s="6" t="s">
        <v>92</v>
      </c>
      <c r="B70" s="6" t="s">
        <v>21</v>
      </c>
      <c r="C70" s="6" t="s">
        <v>19</v>
      </c>
      <c r="D70" s="7">
        <v>1018.68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>
        <f t="shared" si="5"/>
        <v>1018.68</v>
      </c>
      <c r="K70" s="9">
        <v>-81.489999999999995</v>
      </c>
      <c r="L70" s="9">
        <v>0</v>
      </c>
      <c r="M70" s="9">
        <v>0</v>
      </c>
      <c r="N70" s="9">
        <v>0</v>
      </c>
      <c r="O70" s="10">
        <f t="shared" si="3"/>
        <v>-81.489999999999995</v>
      </c>
      <c r="P70" s="11">
        <f t="shared" si="4"/>
        <v>937.18999999999994</v>
      </c>
      <c r="Q70" s="1"/>
      <c r="R70" s="1"/>
      <c r="S70" s="1"/>
      <c r="T70" s="1"/>
    </row>
    <row r="71" spans="1:20" ht="15.75" x14ac:dyDescent="0.25">
      <c r="A71" s="6" t="s">
        <v>93</v>
      </c>
      <c r="B71" s="6" t="s">
        <v>42</v>
      </c>
      <c r="C71" s="6"/>
      <c r="D71" s="7">
        <v>1177.54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>
        <f t="shared" si="5"/>
        <v>1177.54</v>
      </c>
      <c r="K71" s="9">
        <v>-94.2</v>
      </c>
      <c r="L71" s="9">
        <v>0</v>
      </c>
      <c r="M71" s="9">
        <v>0</v>
      </c>
      <c r="N71" s="9">
        <v>0</v>
      </c>
      <c r="O71" s="10">
        <f t="shared" si="3"/>
        <v>-94.2</v>
      </c>
      <c r="P71" s="11">
        <f t="shared" si="4"/>
        <v>1083.3399999999999</v>
      </c>
      <c r="Q71" s="1"/>
      <c r="R71" s="1"/>
      <c r="S71" s="1"/>
      <c r="T71" s="1"/>
    </row>
    <row r="72" spans="1:20" ht="15.75" x14ac:dyDescent="0.25">
      <c r="A72" s="6" t="s">
        <v>94</v>
      </c>
      <c r="B72" s="6" t="s">
        <v>21</v>
      </c>
      <c r="C72" s="6" t="s">
        <v>19</v>
      </c>
      <c r="D72" s="7">
        <v>1018.68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8">
        <f t="shared" si="5"/>
        <v>1018.68</v>
      </c>
      <c r="K72" s="9">
        <v>-81.489999999999995</v>
      </c>
      <c r="L72" s="9">
        <v>0</v>
      </c>
      <c r="M72" s="9">
        <v>0</v>
      </c>
      <c r="N72" s="9">
        <v>0</v>
      </c>
      <c r="O72" s="10">
        <f t="shared" si="3"/>
        <v>-81.489999999999995</v>
      </c>
      <c r="P72" s="11">
        <f t="shared" si="4"/>
        <v>937.18999999999994</v>
      </c>
      <c r="Q72" s="1"/>
      <c r="R72" s="1"/>
      <c r="S72" s="1"/>
      <c r="T72" s="1"/>
    </row>
    <row r="73" spans="1:20" ht="15.75" x14ac:dyDescent="0.25">
      <c r="A73" s="6" t="s">
        <v>95</v>
      </c>
      <c r="B73" s="6" t="s">
        <v>21</v>
      </c>
      <c r="C73" s="6" t="s">
        <v>19</v>
      </c>
      <c r="D73" s="7">
        <v>1018.68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8">
        <f t="shared" si="5"/>
        <v>1018.68</v>
      </c>
      <c r="K73" s="9">
        <v>-81.489999999999995</v>
      </c>
      <c r="L73" s="9">
        <v>0</v>
      </c>
      <c r="M73" s="9">
        <v>0</v>
      </c>
      <c r="N73" s="9">
        <v>0</v>
      </c>
      <c r="O73" s="10">
        <f t="shared" si="3"/>
        <v>-81.489999999999995</v>
      </c>
      <c r="P73" s="11">
        <f t="shared" si="4"/>
        <v>937.18999999999994</v>
      </c>
      <c r="Q73" s="1"/>
      <c r="R73" s="1"/>
      <c r="S73" s="1"/>
      <c r="T73" s="1"/>
    </row>
    <row r="74" spans="1:20" ht="15.75" x14ac:dyDescent="0.25">
      <c r="A74" s="19" t="s">
        <v>96</v>
      </c>
      <c r="B74" s="19"/>
      <c r="C74" s="12"/>
      <c r="D74" s="13">
        <f>SUM(D4:D73)</f>
        <v>120002.87999999992</v>
      </c>
      <c r="E74" s="13">
        <f>SUM(E4:E69)</f>
        <v>0</v>
      </c>
      <c r="F74" s="13">
        <f t="shared" ref="F74:M74" si="6">SUM(F4:F73)</f>
        <v>0</v>
      </c>
      <c r="G74" s="13">
        <f>SUM(G4:G73)</f>
        <v>4366.8500000000004</v>
      </c>
      <c r="H74" s="13">
        <f t="shared" si="6"/>
        <v>1569.21</v>
      </c>
      <c r="I74" s="13">
        <f t="shared" si="6"/>
        <v>0</v>
      </c>
      <c r="J74" s="8">
        <f>SUM(J4:J73)</f>
        <v>125938.93999999992</v>
      </c>
      <c r="K74" s="14">
        <f>SUM(K4:K73)</f>
        <v>-11277.499999999998</v>
      </c>
      <c r="L74" s="14">
        <f t="shared" si="6"/>
        <v>-1299.06</v>
      </c>
      <c r="M74" s="14">
        <f t="shared" si="6"/>
        <v>0</v>
      </c>
      <c r="N74" s="14">
        <f>SUM(N4:N69)</f>
        <v>-1602.45</v>
      </c>
      <c r="O74" s="14">
        <f>SUM(O4:O73)</f>
        <v>-14179.009999999997</v>
      </c>
      <c r="P74" s="11">
        <f t="shared" si="4"/>
        <v>111759.92999999992</v>
      </c>
    </row>
    <row r="75" spans="1:20" x14ac:dyDescent="0.2">
      <c r="O75" s="15"/>
    </row>
    <row r="77" spans="1:20" x14ac:dyDescent="0.2">
      <c r="O77" s="15"/>
    </row>
  </sheetData>
  <autoFilter ref="A3:P74"/>
  <mergeCells count="3">
    <mergeCell ref="A1:P1"/>
    <mergeCell ref="A2:P2"/>
    <mergeCell ref="A74:B74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2017-03-13T14:24:05Z</dcterms:created>
  <dcterms:modified xsi:type="dcterms:W3CDTF">2017-03-13T14:57:39Z</dcterms:modified>
</cp:coreProperties>
</file>